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\HMTC_WWW\PROJEKT1\ERGEBNIS\oekonom\ratgeber\FIRMA\"/>
    </mc:Choice>
  </mc:AlternateContent>
  <xr:revisionPtr revIDLastSave="0" documentId="13_ncr:1_{59FFBC0B-CA97-4B26-9114-8146FD138103}" xr6:coauthVersionLast="47" xr6:coauthVersionMax="47" xr10:uidLastSave="{00000000-0000-0000-0000-000000000000}"/>
  <bookViews>
    <workbookView xWindow="7620" yWindow="1545" windowWidth="15000" windowHeight="8760" activeTab="1" xr2:uid="{932A816C-1C76-4579-828D-7A5B0E59080A}"/>
  </bookViews>
  <sheets>
    <sheet name="TAIPAN" sheetId="1" r:id="rId1"/>
    <sheet name="UEBERNAH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I7" i="1"/>
  <c r="I8" i="1"/>
  <c r="I9" i="1"/>
  <c r="I10" i="1"/>
  <c r="I11" i="1"/>
  <c r="I12" i="1"/>
  <c r="I13" i="1"/>
  <c r="I14" i="1"/>
  <c r="I4" i="1"/>
  <c r="I5" i="1"/>
  <c r="I6" i="1"/>
  <c r="I3" i="1"/>
</calcChain>
</file>

<file path=xl/sharedStrings.xml><?xml version="1.0" encoding="utf-8"?>
<sst xmlns="http://schemas.openxmlformats.org/spreadsheetml/2006/main" count="46" uniqueCount="40">
  <si>
    <t>Aurubis</t>
  </si>
  <si>
    <t>NDA DE0006766504</t>
  </si>
  <si>
    <t>07-24</t>
  </si>
  <si>
    <t>Rohstoffe; Recycling-Metalle für die Energiewende</t>
  </si>
  <si>
    <t>Blackstone</t>
  </si>
  <si>
    <t>BX US09260D1072 NYSE</t>
  </si>
  <si>
    <t>Finanzen</t>
  </si>
  <si>
    <t>09-23</t>
  </si>
  <si>
    <t>Leonardo DRS</t>
  </si>
  <si>
    <t>Militär</t>
  </si>
  <si>
    <t>DRS US52661A1088</t>
  </si>
  <si>
    <t>12-22</t>
  </si>
  <si>
    <t>STOP</t>
  </si>
  <si>
    <t>Iron Mountain</t>
  </si>
  <si>
    <t>Datensicherung</t>
  </si>
  <si>
    <t>IRM US46284V1017</t>
  </si>
  <si>
    <t>07-22</t>
  </si>
  <si>
    <t>+  /  0  /  -</t>
  </si>
  <si>
    <t>0</t>
  </si>
  <si>
    <t>TAIPAN</t>
  </si>
  <si>
    <t xml:space="preserve">small-cap </t>
  </si>
  <si>
    <t>Ziel</t>
  </si>
  <si>
    <t>Gold</t>
  </si>
  <si>
    <t>Option 1:3</t>
  </si>
  <si>
    <t>02-24</t>
  </si>
  <si>
    <t>Übernahme-Gewinner</t>
  </si>
  <si>
    <t>+</t>
  </si>
  <si>
    <t>Kion Group AG</t>
  </si>
  <si>
    <t>KGX</t>
  </si>
  <si>
    <t>Aktie</t>
  </si>
  <si>
    <t>Kurs-Ziel</t>
  </si>
  <si>
    <t>Kauf-LIMIT</t>
  </si>
  <si>
    <t>KURS</t>
  </si>
  <si>
    <t>Datum</t>
  </si>
  <si>
    <t>(WKN: KGX888 / ISIN: DE000KGX8881)</t>
  </si>
  <si>
    <t>EINSTIEG</t>
  </si>
  <si>
    <t>KAUF</t>
  </si>
  <si>
    <t>(WKN: A0LD6E / ISIN: DE000A0LD6E6)</t>
  </si>
  <si>
    <t>Gerresheim</t>
  </si>
  <si>
    <t>GXI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</si>
</sst>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10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Font="1"/>
    <xf numFmtId="2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8CA6-60BC-40C6-AC0C-6A16ECE1251B}">
  <dimension ref="B2:L14"/>
  <sheetViews>
    <sheetView topLeftCell="A7" zoomScale="78" zoomScaleNormal="78" workbookViewId="0">
      <selection activeCell="C14" sqref="C14"/>
    </sheetView>
  </sheetViews>
  <sheetFormatPr baseColWidth="10" defaultRowHeight="15" x14ac:dyDescent="0.25"/>
  <cols>
    <col min="1" max="1" width="3.140625" customWidth="1"/>
    <col min="2" max="2" width="14" customWidth="1"/>
    <col min="3" max="3" width="20.85546875" customWidth="1"/>
    <col min="4" max="4" width="24.7109375" customWidth="1"/>
    <col min="6" max="6" width="11.42578125" style="2"/>
    <col min="9" max="9" width="11.42578125" style="4"/>
    <col min="12" max="12" width="11.42578125" style="5"/>
  </cols>
  <sheetData>
    <row r="2" spans="2:12" x14ac:dyDescent="0.25">
      <c r="B2" s="6" t="s">
        <v>19</v>
      </c>
      <c r="C2" s="6" t="s">
        <v>20</v>
      </c>
      <c r="J2" t="s">
        <v>12</v>
      </c>
      <c r="K2" t="s">
        <v>21</v>
      </c>
      <c r="L2" s="5" t="s">
        <v>17</v>
      </c>
    </row>
    <row r="3" spans="2:12" x14ac:dyDescent="0.25">
      <c r="B3" t="s">
        <v>0</v>
      </c>
      <c r="C3" t="s">
        <v>3</v>
      </c>
      <c r="D3" t="s">
        <v>1</v>
      </c>
      <c r="E3" s="1">
        <v>45509</v>
      </c>
      <c r="F3" s="3" t="s">
        <v>2</v>
      </c>
      <c r="G3">
        <v>68.25</v>
      </c>
      <c r="H3">
        <v>71.75</v>
      </c>
      <c r="I3" s="4">
        <f>(H3-G3)/G3</f>
        <v>5.128205128205128E-2</v>
      </c>
      <c r="J3">
        <v>52.7</v>
      </c>
      <c r="K3">
        <v>115</v>
      </c>
      <c r="L3" s="5" t="s">
        <v>18</v>
      </c>
    </row>
    <row r="4" spans="2:12" x14ac:dyDescent="0.25">
      <c r="B4" t="s">
        <v>4</v>
      </c>
      <c r="C4" t="s">
        <v>6</v>
      </c>
      <c r="D4" t="s">
        <v>5</v>
      </c>
      <c r="F4" s="3" t="s">
        <v>7</v>
      </c>
      <c r="G4">
        <v>106.5</v>
      </c>
      <c r="H4">
        <v>171.54</v>
      </c>
      <c r="I4" s="4">
        <f t="shared" ref="I4:I14" si="0">(H4-G4)/G4</f>
        <v>0.61070422535211255</v>
      </c>
      <c r="J4">
        <v>137.6</v>
      </c>
      <c r="K4">
        <v>220</v>
      </c>
      <c r="L4" s="5" t="s">
        <v>18</v>
      </c>
    </row>
    <row r="5" spans="2:12" x14ac:dyDescent="0.25">
      <c r="B5" t="s">
        <v>8</v>
      </c>
      <c r="C5" t="s">
        <v>9</v>
      </c>
      <c r="D5" t="s">
        <v>10</v>
      </c>
      <c r="E5" s="1">
        <v>44888</v>
      </c>
      <c r="F5" s="2" t="s">
        <v>11</v>
      </c>
      <c r="G5">
        <v>9.9</v>
      </c>
      <c r="H5">
        <v>31.54</v>
      </c>
      <c r="I5" s="4">
        <f t="shared" si="0"/>
        <v>2.1858585858585857</v>
      </c>
      <c r="J5">
        <v>26.5</v>
      </c>
      <c r="K5">
        <v>60</v>
      </c>
      <c r="L5" s="5" t="s">
        <v>18</v>
      </c>
    </row>
    <row r="6" spans="2:12" x14ac:dyDescent="0.25">
      <c r="B6" t="s">
        <v>13</v>
      </c>
      <c r="C6" t="s">
        <v>14</v>
      </c>
      <c r="D6" t="s">
        <v>15</v>
      </c>
      <c r="E6" s="1">
        <v>44789</v>
      </c>
      <c r="F6" s="2" t="s">
        <v>16</v>
      </c>
      <c r="G6">
        <v>46.5</v>
      </c>
      <c r="H6">
        <v>127.64</v>
      </c>
      <c r="I6" s="4">
        <f t="shared" si="0"/>
        <v>1.7449462365591397</v>
      </c>
      <c r="J6">
        <v>109</v>
      </c>
      <c r="K6">
        <v>170</v>
      </c>
      <c r="L6" s="5" t="s">
        <v>18</v>
      </c>
    </row>
    <row r="7" spans="2:12" x14ac:dyDescent="0.25">
      <c r="B7" t="s">
        <v>22</v>
      </c>
      <c r="C7" t="s">
        <v>23</v>
      </c>
      <c r="E7" s="1">
        <v>45336</v>
      </c>
      <c r="F7" s="2" t="s">
        <v>24</v>
      </c>
      <c r="G7">
        <v>1.95</v>
      </c>
      <c r="H7">
        <v>4.6900000000000004</v>
      </c>
      <c r="I7" s="4">
        <f t="shared" si="0"/>
        <v>1.4051282051282052</v>
      </c>
      <c r="J7">
        <v>3.8</v>
      </c>
      <c r="K7">
        <v>8.5</v>
      </c>
      <c r="L7" s="5" t="s">
        <v>18</v>
      </c>
    </row>
    <row r="8" spans="2:12" x14ac:dyDescent="0.25">
      <c r="G8">
        <v>1</v>
      </c>
      <c r="H8">
        <v>1</v>
      </c>
      <c r="I8" s="4">
        <f t="shared" si="0"/>
        <v>0</v>
      </c>
    </row>
    <row r="9" spans="2:12" x14ac:dyDescent="0.25">
      <c r="G9">
        <v>1</v>
      </c>
      <c r="H9">
        <v>1</v>
      </c>
      <c r="I9" s="4">
        <f t="shared" si="0"/>
        <v>0</v>
      </c>
    </row>
    <row r="10" spans="2:12" x14ac:dyDescent="0.25">
      <c r="G10">
        <v>1</v>
      </c>
      <c r="H10">
        <v>1</v>
      </c>
      <c r="I10" s="4">
        <f t="shared" si="0"/>
        <v>0</v>
      </c>
    </row>
    <row r="11" spans="2:12" x14ac:dyDescent="0.25">
      <c r="G11">
        <v>1</v>
      </c>
      <c r="H11">
        <v>1</v>
      </c>
      <c r="I11" s="4">
        <f t="shared" si="0"/>
        <v>0</v>
      </c>
    </row>
    <row r="12" spans="2:12" x14ac:dyDescent="0.25">
      <c r="G12">
        <v>1</v>
      </c>
      <c r="H12">
        <v>1</v>
      </c>
      <c r="I12" s="4">
        <f t="shared" si="0"/>
        <v>0</v>
      </c>
    </row>
    <row r="13" spans="2:12" x14ac:dyDescent="0.25">
      <c r="G13">
        <v>1</v>
      </c>
      <c r="H13">
        <v>1</v>
      </c>
      <c r="I13" s="4">
        <f t="shared" si="0"/>
        <v>0</v>
      </c>
    </row>
    <row r="14" spans="2:12" x14ac:dyDescent="0.25">
      <c r="G14">
        <v>1</v>
      </c>
      <c r="H14">
        <v>1</v>
      </c>
      <c r="I14" s="4">
        <f t="shared" si="0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86E8E-59C3-4928-A3B2-86454FF20CD2}">
  <dimension ref="B2:Q5"/>
  <sheetViews>
    <sheetView tabSelected="1" workbookViewId="0">
      <selection activeCell="H5" sqref="H5"/>
    </sheetView>
  </sheetViews>
  <sheetFormatPr baseColWidth="10" defaultRowHeight="15" x14ac:dyDescent="0.25"/>
  <cols>
    <col min="2" max="2" width="17.5703125" customWidth="1"/>
    <col min="3" max="3" width="16.5703125" style="9" customWidth="1"/>
    <col min="10" max="11" width="11.42578125" style="7"/>
    <col min="13" max="13" width="11.42578125" style="4"/>
    <col min="14" max="14" width="11.42578125" style="7"/>
  </cols>
  <sheetData>
    <row r="2" spans="2:17" x14ac:dyDescent="0.25">
      <c r="B2" s="6" t="s">
        <v>25</v>
      </c>
      <c r="C2" s="8"/>
    </row>
    <row r="3" spans="2:17" x14ac:dyDescent="0.25">
      <c r="F3" t="s">
        <v>31</v>
      </c>
      <c r="H3" s="2"/>
      <c r="I3" t="s">
        <v>35</v>
      </c>
      <c r="J3" s="7" t="s">
        <v>36</v>
      </c>
      <c r="K3" s="7" t="s">
        <v>32</v>
      </c>
      <c r="L3" t="s">
        <v>33</v>
      </c>
      <c r="N3" s="7" t="s">
        <v>30</v>
      </c>
      <c r="Q3" s="5"/>
    </row>
    <row r="4" spans="2:17" ht="45" x14ac:dyDescent="0.25">
      <c r="B4" t="s">
        <v>27</v>
      </c>
      <c r="C4" s="8" t="s">
        <v>34</v>
      </c>
      <c r="D4" t="s">
        <v>29</v>
      </c>
      <c r="E4" t="s">
        <v>28</v>
      </c>
      <c r="F4">
        <v>40</v>
      </c>
      <c r="H4" s="3" t="s">
        <v>2</v>
      </c>
      <c r="I4" s="1">
        <v>45601</v>
      </c>
      <c r="J4" s="7">
        <v>35.4</v>
      </c>
      <c r="K4" s="7">
        <v>35.49</v>
      </c>
      <c r="L4" s="1">
        <v>45601</v>
      </c>
      <c r="M4" s="4">
        <f>(K4-J4)/J4</f>
        <v>2.5423728813560287E-3</v>
      </c>
      <c r="N4" s="7">
        <v>60</v>
      </c>
      <c r="Q4" s="5" t="s">
        <v>26</v>
      </c>
    </row>
    <row r="5" spans="2:17" ht="45" x14ac:dyDescent="0.25">
      <c r="B5" t="s">
        <v>38</v>
      </c>
      <c r="C5" s="10" t="s">
        <v>37</v>
      </c>
      <c r="D5" t="s">
        <v>29</v>
      </c>
      <c r="E5" t="s">
        <v>39</v>
      </c>
      <c r="F5">
        <v>85</v>
      </c>
      <c r="I5" s="1">
        <v>45601</v>
      </c>
      <c r="J5" s="7">
        <v>85</v>
      </c>
      <c r="N5" s="7">
        <v>115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TAIPAN</vt:lpstr>
      <vt:lpstr>UEBERNAHME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Klaus-G. Häusler</dc:creator>
  <cp:lastModifiedBy>Klaus-G. Häusler</cp:lastModifiedBy>
  <dcterms:created xsi:type="dcterms:W3CDTF">2024-11-05T14:42:48Z</dcterms:created>
  <dcterms:modified xsi:type="dcterms:W3CDTF">2024-11-05T20:39:58Z</dcterms:modified>
</cp:coreProperties>
</file>